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03E95D5A-D5B0-4A8F-BA44-A4B9AA61102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айс лист" sheetId="1" r:id="rId1"/>
  </sheets>
  <externalReferences>
    <externalReference r:id="rId2"/>
  </externalReferences>
  <definedNames>
    <definedName name="_xlnm.Print_Area" localSheetId="0">'прайс лист'!$A$1:$I$37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  <c r="G32" i="1"/>
  <c r="D17" i="1" l="1"/>
  <c r="G17" i="1"/>
  <c r="H17" i="1"/>
  <c r="G18" i="1"/>
  <c r="H18" i="1"/>
  <c r="G20" i="1"/>
  <c r="H20" i="1"/>
  <c r="D21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D29" i="1"/>
  <c r="G29" i="1"/>
  <c r="H29" i="1"/>
  <c r="G30" i="1"/>
  <c r="H30" i="1"/>
  <c r="G31" i="1"/>
  <c r="H31" i="1"/>
  <c r="D33" i="1"/>
  <c r="G33" i="1"/>
  <c r="H33" i="1"/>
  <c r="G35" i="1"/>
  <c r="H35" i="1"/>
</calcChain>
</file>

<file path=xl/sharedStrings.xml><?xml version="1.0" encoding="utf-8"?>
<sst xmlns="http://schemas.openxmlformats.org/spreadsheetml/2006/main" count="65" uniqueCount="45">
  <si>
    <t>кг</t>
  </si>
  <si>
    <t>Сыр плавленый "Чародей" с м.д.ж. 40%</t>
  </si>
  <si>
    <t>Сыры плавленые</t>
  </si>
  <si>
    <t xml:space="preserve">не менее 15 </t>
  </si>
  <si>
    <t xml:space="preserve">Сыр "Фитнес-Чиз" с м.д.ж. 25% ((низкий цилиндр,  прямоугольный брус, брус с квадратным основанием) </t>
  </si>
  <si>
    <t xml:space="preserve">не менее 20 </t>
  </si>
  <si>
    <t xml:space="preserve">Сыр "Княгиня Ольга" с м.д.ж. 45 % (низкий цилиндр,  прямоугольный брус, брус с квадратным основанием) </t>
  </si>
  <si>
    <t>30 суток</t>
  </si>
  <si>
    <t>не менее 60</t>
  </si>
  <si>
    <t xml:space="preserve">Сыр "Восточная сказка" с м.д.ж. 45 % (низкий цилиндр,  прямоугольный брус, брус с квадратным основанием) </t>
  </si>
  <si>
    <t>20 суток</t>
  </si>
  <si>
    <t>Сыр "Царский" с м.д.ж. 45% (низкий цилиндр,  прямоугольный брус, брус с квадратным основанием)</t>
  </si>
  <si>
    <t xml:space="preserve">не мнее 15 </t>
  </si>
  <si>
    <t>Сыр "Кремлевский" с м.д.ж. 45% (низкий цилиндр,  прямоугольный брус, брус с квадратным основанием)</t>
  </si>
  <si>
    <t>Сыр "Белорусское золото" с м.д.ж. 45% (низкий цилиндр,  прямоугольный брус, брус с квадратным основанием)</t>
  </si>
  <si>
    <t>не мнее 10                    не более 29</t>
  </si>
  <si>
    <t>Сыр "Альпийский" с м.д.ж. 45% (низкий цилиндр,  прямоугольный брус, брус с квадратным основанием)</t>
  </si>
  <si>
    <t xml:space="preserve">Сыр "Королевский" с м.д.ж. 46% (низкий цилиндр,  прямоугольный брус, брус с квадратным основанием) </t>
  </si>
  <si>
    <t>от 20 суток</t>
  </si>
  <si>
    <t>Сыр "Тильзитер" с м.д.ж. 50% (низкий цилиндр,  прямоугольный брус, брус с квадратным основанием)</t>
  </si>
  <si>
    <t>Сыры</t>
  </si>
  <si>
    <t>Масло сладкосливочное несолёное "Крестьянское" с м.д.ж. 72,5% весовое</t>
  </si>
  <si>
    <t>при t  -3 - (-12) - 60 суток</t>
  </si>
  <si>
    <t>200 гр</t>
  </si>
  <si>
    <t>режим А при t 4 + / - 2 -35 суток, Режим В при t -3- (-12)-60 суток</t>
  </si>
  <si>
    <t>Масло</t>
  </si>
  <si>
    <t>иногородний</t>
  </si>
  <si>
    <t>одногородний</t>
  </si>
  <si>
    <t>Франко-назначение (ФСН)</t>
  </si>
  <si>
    <t xml:space="preserve">Франко-склад изготовитель (ФСО)
</t>
  </si>
  <si>
    <t>Срок созревания, сутки</t>
  </si>
  <si>
    <t>Срок годности, сутки</t>
  </si>
  <si>
    <t>Ставка НДС в %</t>
  </si>
  <si>
    <t>Отпускная цена без НДС за единицу измерения (руб.)</t>
  </si>
  <si>
    <t>Ед.изм.</t>
  </si>
  <si>
    <t>Наименование продукции</t>
  </si>
  <si>
    <t>№ п/п</t>
  </si>
  <si>
    <t>Прием заявок: т/ф 8 (01593) 2 31 88</t>
  </si>
  <si>
    <t xml:space="preserve"> "Ошмянский сыродельный завод" </t>
  </si>
  <si>
    <t xml:space="preserve">     филиал ОАО "Лидский молочно-консервный комбинат"</t>
  </si>
  <si>
    <t xml:space="preserve">Сыр "Черный Герцог" с м.д.ж. 45 % (низкий цилиндр,  прямоугольный брус, брус с квадратным основанием) </t>
  </si>
  <si>
    <t xml:space="preserve">Сыр "Золотая легенда" с м.д.ж. 45% (низкий цилиндр,  прямоугольный брус, брус с квадратным основанием) </t>
  </si>
  <si>
    <t>не менее 90</t>
  </si>
  <si>
    <t xml:space="preserve">Начальник отдела сбыта: т/ф +375 (01593) 2 31 88 - Блажиевская Наталия Анатольевна 
E-mail: osh_sbyt@mail.ru  
</t>
  </si>
  <si>
    <t>Сентябрь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</si>
</sst>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Narrow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Narrow"/>
      <family val="2"/>
      <charset val="204"/>
    </font>
    <font>
      <b/>
      <sz val="16"/>
      <name val="Times New Roman"/>
      <family val="1"/>
      <charset val="204"/>
    </font>
    <font>
      <b/>
      <sz val="24"/>
      <color rgb="FFFF0000"/>
      <name val="Old English Text MT"/>
      <family val="4"/>
    </font>
    <font>
      <b/>
      <sz val="12"/>
      <color theme="5" tint="-0.249977111117893"/>
      <name val="Sitka Small"/>
      <charset val="204"/>
    </font>
    <font>
      <b/>
      <sz val="12"/>
      <color theme="5" tint="-0.249977111117893"/>
      <name val="Sitka Display"/>
      <charset val="204"/>
    </font>
    <font>
      <b/>
      <sz val="10"/>
      <color theme="5" tint="-0.24997711111789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2" fontId="0" fillId="0" borderId="0" xfId="0" applyNumberFormat="1"/>
    <xf numFmtId="4" fontId="6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" fontId="0" fillId="0" borderId="0" xfId="0" applyNumberFormat="1"/>
    <xf numFmtId="14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104775</xdr:colOff>
      <xdr:row>11</xdr:row>
      <xdr:rowOff>190500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0"/>
          <a:ext cx="2667000" cy="2724150"/>
        </a:xfrm>
        <a:prstGeom prst="rect">
          <a:avLst/>
        </a:prstGeom>
      </xdr:spPr>
    </xdr:pic>
    <xdr:clientData/>
  </xdr:twoCellAnchor>
  <xdr:oneCellAnchor>
    <xdr:from>
      <xdr:col>3</xdr:col>
      <xdr:colOff>450108</xdr:colOff>
      <xdr:row>4</xdr:row>
      <xdr:rowOff>50298</xdr:rowOff>
    </xdr:from>
    <xdr:ext cx="3607542" cy="93762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07733" y="850398"/>
          <a:ext cx="360754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Прайс-лист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72;&#1088;&#1082;&#1077;&#1090;&#1080;&#1085;&#1075;\&#1089;&#1072;&#1081;&#1090;\&#1055;&#1088;&#1072;&#1081;&#1089;-&#1083;&#1080;&#1089;&#1090;%20&#1080;%20&#1076;&#1086;&#1087;&#1086;&#1083;&#1085;&#1077;&#1085;&#1080;&#1103;%202016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.прайс с 18.01.16"/>
      <sheetName val="доп.прайс с 21.01.16"/>
      <sheetName val="доп.прайс с 25.01.16"/>
      <sheetName val="доп.прайс с 15.02.16"/>
      <sheetName val="прайс 01.03.16"/>
      <sheetName val="учет.цены 2016 (до деном)"/>
      <sheetName val="прайс 01.07.16"/>
      <sheetName val="учет.цены 2016"/>
      <sheetName val="доп.прайс с 14.09.16"/>
      <sheetName val="доп.прайс с 20.09.16"/>
      <sheetName val="доп. прайс с 16.11.16"/>
      <sheetName val="прайс с 05.01.17"/>
      <sheetName val="доп. прайс с 26.01.17"/>
      <sheetName val="прайс на 2017 год с доп."/>
      <sheetName val="доп. с 26.04.17"/>
      <sheetName val="прайс на 01.04.2018"/>
      <sheetName val="выписка из прейскуранта"/>
      <sheetName val="06.08.2018 г."/>
      <sheetName val="26.11.2018 г."/>
      <sheetName val="20.11.18 г."/>
      <sheetName val="19.03.2019 г."/>
      <sheetName val="15.08.2019 г."/>
      <sheetName val="09.10.2019 г."/>
      <sheetName val="04.11.2019 г."/>
      <sheetName val="13.11.19"/>
      <sheetName val="18.11.2019"/>
      <sheetName val="13.12.2019"/>
      <sheetName val="05.03.2020"/>
      <sheetName val="выписка"/>
      <sheetName val="выписка октябрь"/>
      <sheetName val="17.08.20"/>
      <sheetName val="02.11.20"/>
      <sheetName val="16.11.2020"/>
      <sheetName val="09.08.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B20" t="str">
            <v>Масло сладкосливочное несолёное "Крестьянское" с м.д.ж. 72,5% фасованное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0">
          <cell r="B20" t="str">
            <v>Сыр "Тильзит супреме" с м.д.ж. 50 % (низкий цилиндр,  прямоугольный брус, брус с квадратным основанием)</v>
          </cell>
        </row>
      </sheetData>
      <sheetData sheetId="31">
        <row r="20">
          <cell r="B20" t="str">
            <v>Сыр "Атлет тоиду" с м.д.ж. 20 % (низкий цилиндр,  прямоугольный брус, брус с квадратным основанием)</v>
          </cell>
        </row>
        <row r="21">
          <cell r="B21" t="str">
            <v>Сыр "Гранападано" с м.д.ж. 45 % (низкий цилиндр,  прямоугольный брус, брус с квадратным основанием)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tabSelected="1" view="pageBreakPreview" topLeftCell="A5" zoomScaleNormal="100" zoomScaleSheetLayoutView="100" workbookViewId="0">
      <selection activeCell="L12" sqref="L12"/>
    </sheetView>
  </sheetViews>
  <sheetFormatPr defaultRowHeight="12.75" x14ac:dyDescent="0.2"/>
  <cols>
    <col min="1" max="1" width="6.42578125" customWidth="1"/>
    <col min="2" max="3" width="25.7109375" customWidth="1"/>
    <col min="4" max="4" width="66.7109375" customWidth="1"/>
    <col min="5" max="5" width="7.85546875" customWidth="1"/>
    <col min="6" max="6" width="15.140625" customWidth="1"/>
    <col min="7" max="7" width="15.42578125" customWidth="1"/>
    <col min="8" max="8" width="12.7109375" customWidth="1"/>
    <col min="9" max="9" width="12.5703125" customWidth="1"/>
    <col min="15" max="17" width="10.140625" bestFit="1" customWidth="1"/>
  </cols>
  <sheetData>
    <row r="1" spans="1:20" ht="15.75" x14ac:dyDescent="0.25">
      <c r="A1" s="34"/>
      <c r="B1" s="34"/>
      <c r="C1" s="34"/>
      <c r="D1" s="34"/>
      <c r="E1" s="34"/>
      <c r="F1" s="37"/>
      <c r="G1" s="37"/>
      <c r="H1" s="37"/>
      <c r="I1" s="28"/>
    </row>
    <row r="2" spans="1:20" ht="15.75" x14ac:dyDescent="0.25">
      <c r="A2" s="34"/>
      <c r="B2" s="34"/>
      <c r="C2" s="34"/>
      <c r="D2" s="34"/>
      <c r="E2" s="34"/>
      <c r="F2" s="38"/>
      <c r="G2" s="38"/>
      <c r="H2" s="38"/>
      <c r="I2" s="28"/>
    </row>
    <row r="3" spans="1:20" ht="15.75" x14ac:dyDescent="0.25">
      <c r="A3" s="34"/>
      <c r="B3" s="34"/>
      <c r="C3" s="34"/>
      <c r="D3" s="34"/>
      <c r="E3" s="34"/>
      <c r="F3" s="38"/>
      <c r="G3" s="38"/>
      <c r="H3" s="38"/>
      <c r="I3" s="28"/>
    </row>
    <row r="4" spans="1:20" ht="15.75" x14ac:dyDescent="0.25">
      <c r="A4" s="34"/>
      <c r="B4" s="34"/>
      <c r="C4" s="34"/>
      <c r="D4" s="34"/>
      <c r="E4" s="34"/>
      <c r="F4" s="39"/>
      <c r="G4" s="39"/>
      <c r="H4" s="39"/>
      <c r="I4" s="28"/>
    </row>
    <row r="5" spans="1:20" ht="15.75" x14ac:dyDescent="0.25">
      <c r="A5" s="33"/>
      <c r="B5" s="33"/>
      <c r="C5" s="33"/>
      <c r="D5" s="33"/>
      <c r="E5" s="33"/>
      <c r="F5" s="32"/>
      <c r="G5" s="31"/>
      <c r="H5" s="31"/>
      <c r="I5" s="28"/>
    </row>
    <row r="6" spans="1:20" ht="15.75" x14ac:dyDescent="0.25">
      <c r="A6" s="2"/>
      <c r="B6" s="2"/>
      <c r="C6" s="2"/>
      <c r="D6" s="30"/>
      <c r="E6" s="2"/>
      <c r="F6" s="29"/>
      <c r="G6" s="29"/>
      <c r="H6" s="29"/>
      <c r="I6" s="28"/>
    </row>
    <row r="7" spans="1:20" ht="30" x14ac:dyDescent="0.25">
      <c r="A7" s="40"/>
      <c r="B7" s="40"/>
      <c r="C7" s="40"/>
      <c r="D7" s="40"/>
      <c r="E7" s="40"/>
      <c r="F7" s="40"/>
      <c r="G7" s="40"/>
      <c r="H7" s="40"/>
      <c r="I7" s="28"/>
    </row>
    <row r="8" spans="1:20" ht="15.75" x14ac:dyDescent="0.25">
      <c r="A8" s="41"/>
      <c r="B8" s="41"/>
      <c r="C8" s="41"/>
      <c r="D8" s="41"/>
      <c r="E8" s="41"/>
      <c r="F8" s="41"/>
      <c r="G8" s="41"/>
      <c r="H8" s="41"/>
      <c r="I8" s="28"/>
    </row>
    <row r="9" spans="1:20" ht="19.5" customHeight="1" x14ac:dyDescent="0.2">
      <c r="A9" s="36" t="s">
        <v>38</v>
      </c>
      <c r="B9" s="36"/>
      <c r="C9" s="36"/>
      <c r="D9" s="36"/>
      <c r="E9" s="36"/>
      <c r="F9" s="36"/>
      <c r="G9" s="36"/>
      <c r="H9" s="36"/>
      <c r="I9" s="36"/>
    </row>
    <row r="10" spans="1:20" ht="19.5" x14ac:dyDescent="0.25">
      <c r="A10" s="2"/>
      <c r="B10" s="2"/>
      <c r="C10" s="2"/>
      <c r="D10" s="35" t="s">
        <v>39</v>
      </c>
      <c r="E10" s="2"/>
      <c r="F10" s="29"/>
      <c r="G10" s="29"/>
      <c r="H10" s="29"/>
      <c r="I10" s="28"/>
    </row>
    <row r="11" spans="1:20" ht="20.25" x14ac:dyDescent="0.25">
      <c r="A11" s="2"/>
      <c r="B11" s="2"/>
      <c r="C11" s="2"/>
      <c r="D11" s="30"/>
      <c r="E11" s="2"/>
      <c r="F11" s="29"/>
      <c r="G11" s="47"/>
      <c r="H11" s="47"/>
      <c r="I11" s="28"/>
    </row>
    <row r="12" spans="1:20" ht="15.75" x14ac:dyDescent="0.2">
      <c r="A12" s="4"/>
      <c r="B12" s="4"/>
      <c r="C12" s="4"/>
      <c r="D12" s="27"/>
      <c r="E12" s="4"/>
      <c r="F12" s="5"/>
      <c r="G12" s="26"/>
      <c r="H12" s="53" t="s">
        <v>44</v>
      </c>
      <c r="I12" s="53"/>
    </row>
    <row r="13" spans="1:20" ht="39.6" customHeight="1" x14ac:dyDescent="0.2">
      <c r="A13" s="48" t="s">
        <v>36</v>
      </c>
      <c r="B13" s="25"/>
      <c r="C13" s="25"/>
      <c r="D13" s="48" t="s">
        <v>35</v>
      </c>
      <c r="E13" s="49" t="s">
        <v>34</v>
      </c>
      <c r="F13" s="50" t="s">
        <v>33</v>
      </c>
      <c r="G13" s="50"/>
      <c r="H13" s="50"/>
      <c r="I13" s="51" t="s">
        <v>32</v>
      </c>
    </row>
    <row r="14" spans="1:20" ht="37.15" customHeight="1" x14ac:dyDescent="0.2">
      <c r="A14" s="48"/>
      <c r="B14" s="24" t="s">
        <v>31</v>
      </c>
      <c r="C14" s="24" t="s">
        <v>30</v>
      </c>
      <c r="D14" s="48"/>
      <c r="E14" s="49"/>
      <c r="F14" s="50" t="s">
        <v>29</v>
      </c>
      <c r="G14" s="50" t="s">
        <v>28</v>
      </c>
      <c r="H14" s="50"/>
      <c r="I14" s="52"/>
      <c r="O14" s="23"/>
      <c r="P14" s="23"/>
      <c r="Q14" s="23"/>
      <c r="R14" s="22"/>
      <c r="T14" s="22"/>
    </row>
    <row r="15" spans="1:20" ht="44.45" customHeight="1" x14ac:dyDescent="0.2">
      <c r="A15" s="48"/>
      <c r="B15" s="21"/>
      <c r="C15" s="21"/>
      <c r="D15" s="48"/>
      <c r="E15" s="49"/>
      <c r="F15" s="50"/>
      <c r="G15" s="20" t="s">
        <v>27</v>
      </c>
      <c r="H15" s="20" t="s">
        <v>26</v>
      </c>
      <c r="I15" s="52"/>
    </row>
    <row r="16" spans="1:20" ht="15.75" x14ac:dyDescent="0.2">
      <c r="A16" s="42" t="s">
        <v>25</v>
      </c>
      <c r="B16" s="43"/>
      <c r="C16" s="43"/>
      <c r="D16" s="43"/>
      <c r="E16" s="43"/>
      <c r="F16" s="43"/>
      <c r="G16" s="43"/>
      <c r="H16" s="43"/>
      <c r="I16" s="44"/>
    </row>
    <row r="17" spans="1:22" ht="69" customHeight="1" x14ac:dyDescent="0.2">
      <c r="A17" s="11">
        <v>1</v>
      </c>
      <c r="B17" s="11" t="s">
        <v>24</v>
      </c>
      <c r="C17" s="11"/>
      <c r="D17" s="12" t="str">
        <f>'[1]20.11.18 г.'!B20</f>
        <v>Масло сладкосливочное несолёное "Крестьянское" с м.д.ж. 72,5% фасованное</v>
      </c>
      <c r="E17" s="11" t="s">
        <v>23</v>
      </c>
      <c r="F17" s="10">
        <v>2.21</v>
      </c>
      <c r="G17" s="9">
        <f>F17*1.02</f>
        <v>2.2542</v>
      </c>
      <c r="H17" s="9">
        <f>F17*1.03</f>
        <v>2.2763</v>
      </c>
      <c r="I17" s="8">
        <v>10</v>
      </c>
      <c r="R17" s="7"/>
      <c r="U17" s="6"/>
    </row>
    <row r="18" spans="1:22" ht="45" customHeight="1" x14ac:dyDescent="0.2">
      <c r="A18" s="11">
        <v>2</v>
      </c>
      <c r="B18" s="11" t="s">
        <v>22</v>
      </c>
      <c r="C18" s="11"/>
      <c r="D18" s="12" t="s">
        <v>21</v>
      </c>
      <c r="E18" s="11" t="s">
        <v>0</v>
      </c>
      <c r="F18" s="10">
        <v>9.65</v>
      </c>
      <c r="G18" s="9">
        <f>F18*1.02</f>
        <v>9.843</v>
      </c>
      <c r="H18" s="9">
        <f>F18*1.03</f>
        <v>9.9395000000000007</v>
      </c>
      <c r="I18" s="8">
        <v>10</v>
      </c>
      <c r="R18" s="19"/>
      <c r="U18" s="6"/>
      <c r="V18" s="18"/>
    </row>
    <row r="19" spans="1:22" ht="27.6" customHeight="1" x14ac:dyDescent="0.2">
      <c r="A19" s="45" t="s">
        <v>20</v>
      </c>
      <c r="B19" s="45"/>
      <c r="C19" s="45"/>
      <c r="D19" s="45"/>
      <c r="E19" s="45"/>
      <c r="F19" s="45"/>
      <c r="G19" s="45"/>
      <c r="H19" s="45"/>
      <c r="I19" s="45"/>
      <c r="R19" s="7"/>
      <c r="U19" s="6"/>
    </row>
    <row r="20" spans="1:22" ht="52.15" customHeight="1" x14ac:dyDescent="0.2">
      <c r="A20" s="11">
        <v>1</v>
      </c>
      <c r="B20" s="11">
        <v>180</v>
      </c>
      <c r="C20" s="11" t="s">
        <v>18</v>
      </c>
      <c r="D20" s="12" t="s">
        <v>19</v>
      </c>
      <c r="E20" s="11" t="s">
        <v>0</v>
      </c>
      <c r="F20" s="10">
        <v>11.9</v>
      </c>
      <c r="G20" s="9">
        <f t="shared" ref="G20:G33" si="0">F20*1.02</f>
        <v>12.138</v>
      </c>
      <c r="H20" s="9">
        <f t="shared" ref="H20:H33" si="1">F20*1.03</f>
        <v>12.257000000000001</v>
      </c>
      <c r="I20" s="8">
        <v>10</v>
      </c>
      <c r="R20" s="7"/>
      <c r="U20" s="6"/>
    </row>
    <row r="21" spans="1:22" ht="57" customHeight="1" x14ac:dyDescent="0.2">
      <c r="A21" s="11">
        <v>2</v>
      </c>
      <c r="B21" s="11">
        <v>180</v>
      </c>
      <c r="C21" s="11" t="s">
        <v>3</v>
      </c>
      <c r="D21" s="12" t="str">
        <f>'[1]17.08.20'!B20</f>
        <v>Сыр "Тильзит супреме" с м.д.ж. 50 % (низкий цилиндр,  прямоугольный брус, брус с квадратным основанием)</v>
      </c>
      <c r="E21" s="11" t="s">
        <v>0</v>
      </c>
      <c r="F21" s="10">
        <v>16.7</v>
      </c>
      <c r="G21" s="9">
        <f t="shared" si="0"/>
        <v>17.033999999999999</v>
      </c>
      <c r="H21" s="9">
        <f t="shared" si="1"/>
        <v>17.201000000000001</v>
      </c>
      <c r="I21" s="8">
        <v>10</v>
      </c>
      <c r="R21" s="7"/>
      <c r="S21" s="7"/>
      <c r="T21" s="7"/>
      <c r="U21" s="6"/>
    </row>
    <row r="22" spans="1:22" ht="51" customHeight="1" x14ac:dyDescent="0.2">
      <c r="A22" s="11">
        <v>3</v>
      </c>
      <c r="B22" s="11">
        <v>180</v>
      </c>
      <c r="C22" s="11" t="s">
        <v>18</v>
      </c>
      <c r="D22" s="12" t="s">
        <v>17</v>
      </c>
      <c r="E22" s="11" t="s">
        <v>0</v>
      </c>
      <c r="F22" s="10">
        <v>11.77</v>
      </c>
      <c r="G22" s="9">
        <f t="shared" si="0"/>
        <v>12.0054</v>
      </c>
      <c r="H22" s="9">
        <f t="shared" si="1"/>
        <v>12.123099999999999</v>
      </c>
      <c r="I22" s="8">
        <v>10</v>
      </c>
      <c r="R22" s="7"/>
      <c r="U22" s="6"/>
    </row>
    <row r="23" spans="1:22" ht="55.9" customHeight="1" x14ac:dyDescent="0.2">
      <c r="A23" s="11">
        <v>4</v>
      </c>
      <c r="B23" s="11">
        <v>180</v>
      </c>
      <c r="C23" s="11" t="s">
        <v>5</v>
      </c>
      <c r="D23" s="17" t="s">
        <v>16</v>
      </c>
      <c r="E23" s="16" t="s">
        <v>0</v>
      </c>
      <c r="F23" s="10">
        <v>11.45</v>
      </c>
      <c r="G23" s="10">
        <f t="shared" si="0"/>
        <v>11.679</v>
      </c>
      <c r="H23" s="10">
        <f t="shared" si="1"/>
        <v>11.7935</v>
      </c>
      <c r="I23" s="8">
        <v>10</v>
      </c>
      <c r="R23" s="7"/>
      <c r="U23" s="6"/>
    </row>
    <row r="24" spans="1:22" ht="55.9" customHeight="1" x14ac:dyDescent="0.2">
      <c r="A24" s="11">
        <v>5</v>
      </c>
      <c r="B24" s="11">
        <v>180</v>
      </c>
      <c r="C24" s="11" t="s">
        <v>15</v>
      </c>
      <c r="D24" s="17" t="s">
        <v>14</v>
      </c>
      <c r="E24" s="16" t="s">
        <v>0</v>
      </c>
      <c r="F24" s="10">
        <v>11.69</v>
      </c>
      <c r="G24" s="10">
        <f t="shared" si="0"/>
        <v>11.9238</v>
      </c>
      <c r="H24" s="10">
        <f t="shared" si="1"/>
        <v>12.040699999999999</v>
      </c>
      <c r="I24" s="8">
        <v>10</v>
      </c>
      <c r="R24" s="7"/>
      <c r="U24" s="6"/>
    </row>
    <row r="25" spans="1:22" ht="55.15" customHeight="1" x14ac:dyDescent="0.2">
      <c r="A25" s="11">
        <v>6</v>
      </c>
      <c r="B25" s="11">
        <v>240</v>
      </c>
      <c r="C25" s="11" t="s">
        <v>10</v>
      </c>
      <c r="D25" s="17" t="s">
        <v>13</v>
      </c>
      <c r="E25" s="16" t="s">
        <v>0</v>
      </c>
      <c r="F25" s="15">
        <v>12.44</v>
      </c>
      <c r="G25" s="10">
        <f t="shared" si="0"/>
        <v>12.688800000000001</v>
      </c>
      <c r="H25" s="10">
        <f t="shared" si="1"/>
        <v>12.8132</v>
      </c>
      <c r="I25" s="8">
        <v>10</v>
      </c>
      <c r="R25" s="7"/>
      <c r="U25" s="6"/>
    </row>
    <row r="26" spans="1:22" ht="57.6" customHeight="1" x14ac:dyDescent="0.2">
      <c r="A26" s="11">
        <v>7</v>
      </c>
      <c r="B26" s="11">
        <v>180</v>
      </c>
      <c r="C26" s="11" t="s">
        <v>12</v>
      </c>
      <c r="D26" s="17" t="s">
        <v>11</v>
      </c>
      <c r="E26" s="16" t="s">
        <v>0</v>
      </c>
      <c r="F26" s="10">
        <v>10.95</v>
      </c>
      <c r="G26" s="10">
        <f t="shared" si="0"/>
        <v>11.168999999999999</v>
      </c>
      <c r="H26" s="10">
        <f t="shared" si="1"/>
        <v>11.278499999999999</v>
      </c>
      <c r="I26" s="8">
        <v>10</v>
      </c>
      <c r="R26" s="7"/>
      <c r="U26" s="6"/>
    </row>
    <row r="27" spans="1:22" ht="53.45" customHeight="1" x14ac:dyDescent="0.2">
      <c r="A27" s="11">
        <v>8</v>
      </c>
      <c r="B27" s="11">
        <v>180</v>
      </c>
      <c r="C27" s="11" t="s">
        <v>5</v>
      </c>
      <c r="D27" s="17" t="s">
        <v>40</v>
      </c>
      <c r="E27" s="16" t="s">
        <v>0</v>
      </c>
      <c r="F27" s="15">
        <v>14.37</v>
      </c>
      <c r="G27" s="10">
        <f t="shared" si="0"/>
        <v>14.657399999999999</v>
      </c>
      <c r="H27" s="10">
        <f t="shared" si="1"/>
        <v>14.8011</v>
      </c>
      <c r="I27" s="8">
        <v>10</v>
      </c>
      <c r="R27" s="7"/>
      <c r="U27" s="6"/>
    </row>
    <row r="28" spans="1:22" ht="53.45" customHeight="1" x14ac:dyDescent="0.2">
      <c r="A28" s="11">
        <v>9</v>
      </c>
      <c r="B28" s="11">
        <v>240</v>
      </c>
      <c r="C28" s="11" t="s">
        <v>10</v>
      </c>
      <c r="D28" s="17" t="s">
        <v>9</v>
      </c>
      <c r="E28" s="16" t="s">
        <v>0</v>
      </c>
      <c r="F28" s="15">
        <v>12.07</v>
      </c>
      <c r="G28" s="10">
        <f t="shared" si="0"/>
        <v>12.311400000000001</v>
      </c>
      <c r="H28" s="10">
        <f t="shared" si="1"/>
        <v>12.4321</v>
      </c>
      <c r="I28" s="8">
        <v>10</v>
      </c>
      <c r="R28" s="7"/>
      <c r="U28" s="6"/>
    </row>
    <row r="29" spans="1:22" ht="53.45" customHeight="1" x14ac:dyDescent="0.2">
      <c r="A29" s="11">
        <v>10</v>
      </c>
      <c r="B29" s="11">
        <v>240</v>
      </c>
      <c r="C29" s="11" t="s">
        <v>8</v>
      </c>
      <c r="D29" s="17" t="str">
        <f>'[1]02.11.20'!B21</f>
        <v>Сыр "Гранападано" с м.д.ж. 45 % (низкий цилиндр,  прямоугольный брус, брус с квадратным основанием)</v>
      </c>
      <c r="E29" s="16" t="s">
        <v>0</v>
      </c>
      <c r="F29" s="15">
        <v>17.989999999999998</v>
      </c>
      <c r="G29" s="10">
        <f t="shared" si="0"/>
        <v>18.349799999999998</v>
      </c>
      <c r="H29" s="10">
        <f t="shared" si="1"/>
        <v>18.529699999999998</v>
      </c>
      <c r="I29" s="8">
        <v>10</v>
      </c>
      <c r="R29" s="7"/>
      <c r="T29" s="7"/>
      <c r="U29" s="6"/>
    </row>
    <row r="30" spans="1:22" ht="53.45" customHeight="1" x14ac:dyDescent="0.2">
      <c r="A30" s="11">
        <v>11</v>
      </c>
      <c r="B30" s="11">
        <v>180</v>
      </c>
      <c r="C30" s="11" t="s">
        <v>7</v>
      </c>
      <c r="D30" s="17" t="s">
        <v>6</v>
      </c>
      <c r="E30" s="16" t="s">
        <v>0</v>
      </c>
      <c r="F30" s="15">
        <v>16.03</v>
      </c>
      <c r="G30" s="10">
        <f t="shared" si="0"/>
        <v>16.3506</v>
      </c>
      <c r="H30" s="10">
        <f t="shared" si="1"/>
        <v>16.510900000000003</v>
      </c>
      <c r="I30" s="8">
        <v>10</v>
      </c>
      <c r="R30" s="7"/>
      <c r="T30" s="7"/>
      <c r="U30" s="6"/>
    </row>
    <row r="31" spans="1:22" ht="55.15" customHeight="1" x14ac:dyDescent="0.2">
      <c r="A31" s="11">
        <v>12</v>
      </c>
      <c r="B31" s="11">
        <v>210</v>
      </c>
      <c r="C31" s="11" t="s">
        <v>42</v>
      </c>
      <c r="D31" s="12" t="s">
        <v>41</v>
      </c>
      <c r="E31" s="11" t="s">
        <v>0</v>
      </c>
      <c r="F31" s="10">
        <v>18.37</v>
      </c>
      <c r="G31" s="9">
        <f t="shared" si="0"/>
        <v>18.737400000000001</v>
      </c>
      <c r="H31" s="9">
        <f t="shared" si="1"/>
        <v>18.921100000000003</v>
      </c>
      <c r="I31" s="8">
        <v>10</v>
      </c>
      <c r="R31" s="7"/>
      <c r="U31" s="6"/>
    </row>
    <row r="32" spans="1:22" ht="55.15" customHeight="1" x14ac:dyDescent="0.2">
      <c r="A32" s="11">
        <v>13</v>
      </c>
      <c r="B32" s="11">
        <v>180</v>
      </c>
      <c r="C32" s="11" t="s">
        <v>5</v>
      </c>
      <c r="D32" s="12" t="s">
        <v>4</v>
      </c>
      <c r="E32" s="11" t="s">
        <v>0</v>
      </c>
      <c r="F32" s="10">
        <v>10.74</v>
      </c>
      <c r="G32" s="9">
        <f t="shared" si="0"/>
        <v>10.954800000000001</v>
      </c>
      <c r="H32" s="9">
        <f t="shared" si="1"/>
        <v>11.062200000000001</v>
      </c>
      <c r="I32" s="8">
        <v>10</v>
      </c>
      <c r="R32" s="7"/>
      <c r="U32" s="6"/>
    </row>
    <row r="33" spans="1:21" ht="59.45" customHeight="1" x14ac:dyDescent="0.2">
      <c r="A33" s="11">
        <v>14</v>
      </c>
      <c r="B33" s="11">
        <v>180</v>
      </c>
      <c r="C33" s="11" t="s">
        <v>3</v>
      </c>
      <c r="D33" s="12" t="str">
        <f>'[1]02.11.20'!B20</f>
        <v>Сыр "Атлет тоиду" с м.д.ж. 20 % (низкий цилиндр,  прямоугольный брус, брус с квадратным основанием)</v>
      </c>
      <c r="E33" s="11" t="s">
        <v>0</v>
      </c>
      <c r="F33" s="14">
        <v>15.92</v>
      </c>
      <c r="G33" s="14">
        <f t="shared" si="0"/>
        <v>16.238399999999999</v>
      </c>
      <c r="H33" s="14">
        <f t="shared" si="1"/>
        <v>16.397600000000001</v>
      </c>
      <c r="I33" s="8">
        <v>10</v>
      </c>
      <c r="R33" s="7"/>
      <c r="T33" s="7"/>
      <c r="U33" s="6"/>
    </row>
    <row r="34" spans="1:21" ht="26.45" customHeight="1" x14ac:dyDescent="0.2">
      <c r="A34" s="45" t="s">
        <v>2</v>
      </c>
      <c r="B34" s="45"/>
      <c r="C34" s="45"/>
      <c r="D34" s="45"/>
      <c r="E34" s="45"/>
      <c r="F34" s="45"/>
      <c r="G34" s="45"/>
      <c r="H34" s="45"/>
      <c r="I34" s="45"/>
      <c r="R34" s="7"/>
      <c r="U34" s="6"/>
    </row>
    <row r="35" spans="1:21" ht="29.45" customHeight="1" x14ac:dyDescent="0.2">
      <c r="A35" s="13">
        <v>1</v>
      </c>
      <c r="B35" s="11">
        <v>75</v>
      </c>
      <c r="C35" s="13"/>
      <c r="D35" s="12" t="s">
        <v>1</v>
      </c>
      <c r="E35" s="11" t="s">
        <v>0</v>
      </c>
      <c r="F35" s="10">
        <v>5.88</v>
      </c>
      <c r="G35" s="9">
        <f>F35*1.02</f>
        <v>5.9976000000000003</v>
      </c>
      <c r="H35" s="9">
        <f>F35*1.03</f>
        <v>6.0564</v>
      </c>
      <c r="I35" s="8">
        <v>10</v>
      </c>
      <c r="R35" s="7"/>
      <c r="U35" s="6"/>
    </row>
    <row r="36" spans="1:21" ht="39" customHeight="1" x14ac:dyDescent="0.2">
      <c r="A36" s="4"/>
      <c r="B36" s="4"/>
      <c r="C36" s="4"/>
      <c r="D36" s="3" t="s">
        <v>37</v>
      </c>
      <c r="E36" s="4"/>
      <c r="F36" s="5"/>
      <c r="G36" s="5"/>
      <c r="H36" s="5"/>
    </row>
    <row r="37" spans="1:21" ht="87" customHeight="1" x14ac:dyDescent="0.2">
      <c r="A37" s="4"/>
      <c r="B37" s="4"/>
      <c r="C37" s="4"/>
      <c r="D37" s="3" t="s">
        <v>43</v>
      </c>
      <c r="E37" s="2"/>
      <c r="F37" s="1"/>
      <c r="G37" s="46"/>
      <c r="H37" s="46"/>
    </row>
  </sheetData>
  <mergeCells count="19">
    <mergeCell ref="A16:I16"/>
    <mergeCell ref="A19:I19"/>
    <mergeCell ref="A34:I34"/>
    <mergeCell ref="G37:H37"/>
    <mergeCell ref="G11:H11"/>
    <mergeCell ref="A13:A15"/>
    <mergeCell ref="D13:D15"/>
    <mergeCell ref="E13:E15"/>
    <mergeCell ref="F13:H13"/>
    <mergeCell ref="I13:I15"/>
    <mergeCell ref="F14:F15"/>
    <mergeCell ref="G14:H14"/>
    <mergeCell ref="H12:I12"/>
    <mergeCell ref="A9:I9"/>
    <mergeCell ref="F1:H1"/>
    <mergeCell ref="F2:H3"/>
    <mergeCell ref="F4:H4"/>
    <mergeCell ref="A7:H7"/>
    <mergeCell ref="A8:H8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лист</vt:lpstr>
      <vt:lpstr>'прайс лист'!Область_печати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2021-12-14T06:44:47Z</cp:lastPrinted>
  <dcterms:created xsi:type="dcterms:W3CDTF">2021-11-17T14:04:24Z</dcterms:created>
  <dcterms:modified xsi:type="dcterms:W3CDTF">2022-09-19T11:32:20Z</dcterms:modified>
</cp:coreProperties>
</file>